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diego\Dropbox\Editorial planeta\1. Autor\Escaletas\CN_07_03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891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fileRecoveryPr repairLoad="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K45" i="2"/>
  <c r="J21" i="2"/>
  <c r="I21" i="2"/>
  <c r="H21" i="2"/>
  <c r="D5" i="2" s="1"/>
  <c r="D7" i="2" s="1"/>
  <c r="D17" i="2"/>
  <c r="D18" i="2" s="1"/>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H22" i="1" l="1"/>
  <c r="F22" i="1"/>
  <c r="G22" i="1" s="1"/>
  <c r="A23" i="1"/>
  <c r="H23" i="1" l="1"/>
  <c r="F23" i="1"/>
  <c r="G23" i="1" s="1"/>
  <c r="A24" i="1"/>
  <c r="H24" i="1" l="1"/>
  <c r="F24" i="1"/>
  <c r="G24" i="1" s="1"/>
  <c r="A25" i="1"/>
  <c r="F25" i="1" l="1"/>
  <c r="G25" i="1" s="1"/>
  <c r="H25" i="1"/>
  <c r="A26" i="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<sst xmlns="http://schemas.openxmlformats.org/spreadsheetml/2006/main" count="438" uniqueCount="235">
  <si>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</si>
  <si>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</si>
  <si>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</si>
  <si>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</si>
  <si>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</si>
  <si>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</si>
  <si>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</si>
  <si>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</si>
  <si>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</si>
  <si>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</si>
  <si>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</si>
  <si>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</si>
  <si>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</si>
  <si>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</si>
  <si>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</si>
  <si>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</si>
  <si>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</si>
  <si>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</si>
  <si>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</si>
  <si>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</si>
  <si>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</si>
  <si>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</si>
  <si>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</si>
  <si>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</si>
  <si>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</si>
  <si>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</si>
  <si>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</si>
  <si>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</si>
  <si>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</si>
  <si>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</si>
  <si>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</si>
  <si>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</si>
  <si>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</si>
  <si>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</si>
  <si>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</si>
  <si>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</si>
  <si>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</si>
  <si>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</si>
  <si>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</si>
  <si>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</si>
  <si>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</si>
  <si>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</si>
  <si>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</si>
  <si>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</si>
  <si>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</si>
  <si>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</si>
  <si>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</si>
  <si>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</si>
  <si>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</si>
  <si>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</si>
  <si>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</si>
  <si>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</si>
  <si>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</si>
  <si>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</si>
  <si>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</si>
  <si>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</si>
  <si>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</si>
  <si>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</si>
  <si>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</si>
  <si>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</si>
  <si>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</si>
  <si>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</si>
  <si>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</si>
  <si>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</si>
  <si>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</si>
  <si>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</si>
  <si>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</si>
  <si>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</si>
  <si>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</si>
  <si>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</si>
  <si>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</si>
  <si>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</si>
  <si>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</si>
  <si>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</si>
  <si>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</si>
  <si>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</si>
  <si>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</si>
  <si>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</si>
  <si>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</si>
  <si>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</si>
  <si>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</si>
  <si>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</si>
  <si>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</si>
  <si>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</si>
  <si>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</si>
  <si>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</si>
  <si>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</si>
  <si>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</si>
  <si>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</si>
  <si>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</si>
  <si>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</si>
  <si>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</si>
  <si>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</si>
  <si>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</si>
  <si>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</si>
  <si>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</si>
  <si>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</si>
  <si>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</si>
  <si>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</si>
  <si>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</si>
  <si>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</si>
  <si>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</si>
  <si>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</si>
  <si>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</si>
  <si>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</si>
  <si>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</si>
  <si>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</si>
  <si>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</si>
  <si>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</si>
  <si>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</si>
  <si>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</si>
  <si>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</si>
  <si>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</si>
  <si>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</si>
  <si>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</si>
  <si>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</si>
  <si>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</si>
  <si>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</si>
  <si>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</si>
  <si>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</si>
  <si>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</si>
  <si>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</si>
  <si>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</si>
  <si>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</si>
  <si>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</si>
  <si>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</si>
  <si>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</si>
  <si>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</si>
  <si>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</si>
  <si>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</si>
  <si>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</si>
  <si>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</si>
  <si>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</si>
  <si>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</si>
  <si>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</si>
  <si>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</si>
  <si>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</si>
  <si>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</si>
  <si>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</si>
  <si>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</si>
  <si>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</si>
  <si>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</si>
  <si>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</si>
  <si>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</si>
  <si>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</si>
  <si>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</si>
  <si>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</si>
  <si>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</si>
  <si>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</si>
  <si>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</si>
  <si>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</si>
  <si>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</si>
  <si>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</si>
  <si>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</si>
  <si>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</si>
  <si>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</si>
  <si>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</si>
  <si>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</si>
  <si>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</si>
  <si>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</si>
  <si>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</si>
  <si>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</si>
  <si>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</si>
  <si>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</si>
  <si>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</si>
  <si>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</si>
  <si>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</si>
  <si>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</si>
  <si>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</si>
  <si>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</si>
  <si>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</si>
  <si>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</si>
  <si>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</si>
  <si>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</si>
  <si>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</si>
  <si>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</si>
  <si>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</si>
  <si>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</si>
  <si>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</si>
  <si>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</si>
  <si>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</si>
  <si>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</si>
  <si>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</si>
  <si>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</si>
  <si>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</si>
  <si>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</si>
  <si>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</si>
  <si>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 circulación en los seres vivos</t>
  </si>
  <si>
    <t>Diego Molina</t>
  </si>
  <si>
    <t>CN_07_03_CO</t>
  </si>
  <si>
    <t>Cuaderno de Estudio</t>
  </si>
  <si>
    <t>207205870 - 72300541</t>
  </si>
  <si>
    <t>Ilustración</t>
  </si>
  <si>
    <t>Circulación en el ser humano y puentes en autopistas</t>
  </si>
  <si>
    <t>Ilustrar como se muestra en la imagen</t>
  </si>
  <si>
    <t>Ilustrar como se muestra en la imagen. Eliminar título.  Incluir como se muestra en la imagen:  Medio extracelular   /   Célula    /  Turgencia    /   Crenación.       Cambiar al espeañol:   Isotonic:  Isotónica    /   Hypotonic: Hipotónica    /    Hypertonic:  Hipertónica</t>
  </si>
  <si>
    <t>Tipos de soluciones</t>
  </si>
  <si>
    <t>Transporte activo celular</t>
  </si>
  <si>
    <t>Cambiar al español: Symport : Simporte  /  Antiport: Antiporte    /  Uniport : Uniporte .    Cambiar colores, por algunos colores pastel similares a la imagen pequeña adjunta.</t>
  </si>
  <si>
    <t>Exocitosis</t>
  </si>
  <si>
    <t>Realizar ilustraciòn similar a la imagen.  Pueden cambiar el orden "secreción constitutiva" a la derecha y  "secreción regulada" a la izquierda.  Eliminar título y poner flechas verdes y azules que se indican en la imagen.   Eliminar "causada por Ca+2.</t>
  </si>
  <si>
    <t xml:space="preserve">https://upload.wikimedia.org/wikipedia/commons/c/ca/Tipos_de_exocitosis.svg?uselang=es </t>
  </si>
  <si>
    <t xml:space="preserve">https://tecdigital.tec.ac.cr/revista-fisica/Archivo/N2/images/motor_molecular.jpg </t>
  </si>
  <si>
    <t>Motores moleculares</t>
  </si>
  <si>
    <t>Ilustrar similar a la imagen. Cambiar colores, la pocisión del texto y algo de la forma de la quinesina.  Dejar solo las palabras de los que muestran en la imagen:  Vesícula   /   Quinesina  / Microtúbulo   /    La quinesina se desplaza 3,6 milímetros por hora</t>
  </si>
  <si>
    <t xml:space="preserve">https://hodnett-ap.wikispaces.com/Chapter+31+Fungi </t>
  </si>
  <si>
    <t>Haustorios</t>
  </si>
  <si>
    <t xml:space="preserve">ilustrar similar a la imagen. Cambiar colores y cambiar al español: Fungal hypha:  Hifa del hongo    /   Plant cell wall:  Pared celular    /   Plant cell:  Célula vegetal   /  Plant cell plasma membrane:  Membrana plasmática   /  Haustorium:  Haustorio.          Por otra parte, la línea que indica la membrana plasmática, debe ser más corta y señalar la línea anaranjada interna de la célula (como se ven en la imagen adjunta).  </t>
  </si>
  <si>
    <t>258483515 - 89177146</t>
  </si>
  <si>
    <t>Musgo y hepáticas</t>
  </si>
  <si>
    <t>Ilustrar como se ven en la imagen. Colocar la letra a) al musgo y  b) a la hepática</t>
  </si>
  <si>
    <t>Fotografía</t>
  </si>
  <si>
    <t>Corte transversal de una planta</t>
  </si>
  <si>
    <t xml:space="preserve">http://www.78stepshealth.us/plasma-membrane/water-and-ions-pass-to-the-xylem-by-way-of-the-apoplast-and-symplast.html </t>
  </si>
  <si>
    <t>Ilustrar similar a la imagen.  Agregar las palabras:  Vía apoplástica   /    Vía simplástica.  Cambiar al español:  Root hair:  Pelo radicular  /   Cortex: Corteza   /   Endodermis:  Endodermis   /  Epidermis:  Epidermis   /  Plasma membrane:  Membrana plasmática   /   Plasmodesmata : Plasmodesmos.    El resto de palabras elminarlas de la imagen.     Para la ilustración pueden tener en cuenta también la imagen pequeña de fondo amarillo  adjunta.</t>
  </si>
  <si>
    <t>Imagen de libro</t>
  </si>
  <si>
    <t>Xilema y floema</t>
  </si>
  <si>
    <t>Ilustrar similar a la imagen. Cambiar al español: Xylem:  Xilema   /   Phoelm sieve tube:  Floema    /   Sucrose:  Sacarosa (Azúcar)    /  Source cell: Célula de las hojas   /  Sink cell:  Célula de los frutos.   Las puntas triangulares que están con una "X" son para eliminar, pues corresponden a señalización de texto que no va en la imagen.  Se puede cambiar el tipo de fruto, por una manzana o naranja por ejemplo.</t>
  </si>
  <si>
    <t>70900138 - 302567831</t>
  </si>
  <si>
    <t>Esponja y medusa</t>
  </si>
  <si>
    <t>Ilustrar como se muestra en la imagen:  colocar la letra a) opara la esponja y la b) para la medusa.</t>
  </si>
  <si>
    <t>Elementos de la sangre</t>
  </si>
  <si>
    <t>Ilustrar similar a la imagen.  Quitar título.  Cambiar al español: Red blood cell:  Glóbulos rojos (eritrocitos)   /   Platelets:  Plaquetas (trombocitos)    /   White blood cells:   Glóbulos blancos (leucocitos).    Agregar los Amebocitos y dibujarlos similar a como se muestra en la imagen.</t>
  </si>
  <si>
    <t>https://anatomiarembrant.files.wordpress.com/2015/02/circulacion-doble.gif</t>
  </si>
  <si>
    <t>Sistema ciruclatorio abierto y cerrado</t>
  </si>
  <si>
    <t>Ilustrar similar a la imagen. Quitar el punto despues de "abierta " y de "cerrada".   Agregar las palabras:  Venas  /  Arterias   /   Hemocele    /  Capilares     y la respectiva señalización como se muestra en la imagen.</t>
  </si>
  <si>
    <t>http://2.bp.blogspot.com/-stb4wGwdAQo/UGS6cZXO2fI/AAAAAAAAJqg/rWgFryYDImU/s1600/sistema+circulatorio+cerrado+de+los+an%C3%A9lidos.png</t>
  </si>
  <si>
    <t>Sistema circulatorio en lombriz de tierra</t>
  </si>
  <si>
    <t>http://equinodermosonline.zip.net/images/Figura8.JPG</t>
  </si>
  <si>
    <t>Estrella de mar</t>
  </si>
  <si>
    <t>Ilustrar similar a la imagen; se podría quitar el fondo rosado.  Cambiar al español:  Dorsal vessel:  Vaso dorsal   /   Ventra vessel:  Vaso ventral  /   Hearts:  Corazones.   En el texto superior dejar:  El corazón bombea la sangre a través de un sistema cerrado de vasos.   Eliminar el texto enmarcado de abajo a la derecha.</t>
  </si>
  <si>
    <t>Realizar ilustración similar. Se puede quitar el fondo amarillo.  Cambiar lo siguente:  pés ambulacrarios :  Pies ambulacrales.   El resto de palabras queda igual.</t>
  </si>
  <si>
    <t>Circulación en vertebrados</t>
  </si>
  <si>
    <t>88266283  -  168271130
186295301 
https://www.google.com.co/search?q=circulaci%C3%B3n+en+animales&amp;espv=2&amp;biw=1920&amp;bih=911&amp;source=lnms&amp;tbm=isch&amp;sa=X&amp;ved=0ahUKEwi-6_C_1O7KAhXDKiYKHW0fD1kQ_AUIBigB#imgrc=1ksIF-d71zHvFM%3A</t>
  </si>
  <si>
    <t>Ilustrar como se muestra en la imagen.   Del link utilizar solo los esquemas de la circulación.  Los colores azul, rojo y morado deben mantenerse en el orden que aparecen en la imagen. Los animales utilizarlos de los códigos de shutterstock.  Y adicionar debajo del pez: Circulación simple completa    /  debajo de la rana:  Circulación doble incompleta    /  debajo del tigre:  Circulación doble completa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</si>
</sst>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71437</xdr:colOff>
      <xdr:row>9</xdr:row>
      <xdr:rowOff>55562</xdr:rowOff>
    </xdr:from>
    <xdr:to>
      <xdr:col>10</xdr:col>
      <xdr:colOff>1658937</xdr:colOff>
      <xdr:row>9</xdr:row>
      <xdr:rowOff>706844</xdr:rowOff>
    </xdr:to>
    <xdr:pic>
      <xdr:nvPicPr>
        <xdr:cNvPr id="2" name="Imagen 1"/>
        <xdr:cNvPicPr>
          <a:picLocks noChangeAspect="1"/>
        </xdr:cNvPicPr>
      </xdr:nvPicPr>
      <xdr:blipFill>
        <a:blip xmlns:r="http://schemas.openxmlformats.org/officeDocument/2006/relationships" r:embed="rId1"/>
        <a:stretch>
          <a:fillRect/>
        </a:stretch>
      </xdr:blipFill>
      <xdr:spPr>
        <a:xfrm>
          <a:off x="16446500" y="2174875"/>
          <a:ext cx="1587500" cy="651282"/>
        </a:xfrm>
        <a:prstGeom prst="rect">
          <a:avLst/>
        </a:prstGeom>
      </xdr:spPr>
    </xdr:pic>
    <xdr:clientData/>
  </xdr:twoCellAnchor>
  <xdr:twoCellAnchor editAs="oneCell">
    <xdr:from>
      <xdr:col>10</xdr:col>
      <xdr:colOff>269875</xdr:colOff>
      <xdr:row>10</xdr:row>
      <xdr:rowOff>122213</xdr:rowOff>
    </xdr:from>
    <xdr:to>
      <xdr:col>10</xdr:col>
      <xdr:colOff>2604241</xdr:colOff>
      <xdr:row>10</xdr:row>
      <xdr:rowOff>1104750</xdr:rowOff>
    </xdr:to>
    <xdr:pic>
      <xdr:nvPicPr>
        <xdr:cNvPr id="3" name="Imagen 2"/>
        <xdr:cNvPicPr>
          <a:picLocks noChangeAspect="1"/>
        </xdr:cNvPicPr>
      </xdr:nvPicPr>
      <xdr:blipFill>
        <a:blip xmlns:r="http://schemas.openxmlformats.org/officeDocument/2006/relationships" r:embed="rId2"/>
        <a:stretch>
          <a:fillRect/>
        </a:stretch>
      </xdr:blipFill>
      <xdr:spPr>
        <a:xfrm>
          <a:off x="16644938" y="3209901"/>
          <a:ext cx="2334366" cy="982537"/>
        </a:xfrm>
        <a:prstGeom prst="rect">
          <a:avLst/>
        </a:prstGeom>
      </xdr:spPr>
    </xdr:pic>
    <xdr:clientData/>
  </xdr:twoCellAnchor>
  <xdr:twoCellAnchor editAs="oneCell">
    <xdr:from>
      <xdr:col>10</xdr:col>
      <xdr:colOff>79375</xdr:colOff>
      <xdr:row>11</xdr:row>
      <xdr:rowOff>7938</xdr:rowOff>
    </xdr:from>
    <xdr:to>
      <xdr:col>10</xdr:col>
      <xdr:colOff>1968109</xdr:colOff>
      <xdr:row>11</xdr:row>
      <xdr:rowOff>1351277</xdr:rowOff>
    </xdr:to>
    <xdr:pic>
      <xdr:nvPicPr>
        <xdr:cNvPr id="4" name="Imagen 3"/>
        <xdr:cNvPicPr>
          <a:picLocks noChangeAspect="1"/>
        </xdr:cNvPicPr>
      </xdr:nvPicPr>
      <xdr:blipFill>
        <a:blip xmlns:r="http://schemas.openxmlformats.org/officeDocument/2006/relationships" r:embed="rId3"/>
        <a:stretch>
          <a:fillRect/>
        </a:stretch>
      </xdr:blipFill>
      <xdr:spPr>
        <a:xfrm>
          <a:off x="16454438" y="5016501"/>
          <a:ext cx="1888734" cy="1343339"/>
        </a:xfrm>
        <a:prstGeom prst="rect">
          <a:avLst/>
        </a:prstGeom>
      </xdr:spPr>
    </xdr:pic>
    <xdr:clientData/>
  </xdr:twoCellAnchor>
  <xdr:twoCellAnchor editAs="oneCell">
    <xdr:from>
      <xdr:col>10</xdr:col>
      <xdr:colOff>2794001</xdr:colOff>
      <xdr:row>11</xdr:row>
      <xdr:rowOff>635000</xdr:rowOff>
    </xdr:from>
    <xdr:to>
      <xdr:col>10</xdr:col>
      <xdr:colOff>3524251</xdr:colOff>
      <xdr:row>11</xdr:row>
      <xdr:rowOff>1329628</xdr:rowOff>
    </xdr:to>
    <xdr:pic>
      <xdr:nvPicPr>
        <xdr:cNvPr id="5" name="Imagen 4"/>
        <xdr:cNvPicPr>
          <a:picLocks noChangeAspect="1"/>
        </xdr:cNvPicPr>
      </xdr:nvPicPr>
      <xdr:blipFill>
        <a:blip xmlns:r="http://schemas.openxmlformats.org/officeDocument/2006/relationships" r:embed="rId4"/>
        <a:stretch>
          <a:fillRect/>
        </a:stretch>
      </xdr:blipFill>
      <xdr:spPr>
        <a:xfrm>
          <a:off x="19169064" y="5643563"/>
          <a:ext cx="730250" cy="694628"/>
        </a:xfrm>
        <a:prstGeom prst="rect">
          <a:avLst/>
        </a:prstGeom>
      </xdr:spPr>
    </xdr:pic>
    <xdr:clientData/>
  </xdr:twoCellAnchor>
  <xdr:twoCellAnchor editAs="oneCell">
    <xdr:from>
      <xdr:col>10</xdr:col>
      <xdr:colOff>142875</xdr:colOff>
      <xdr:row>12</xdr:row>
      <xdr:rowOff>47625</xdr:rowOff>
    </xdr:from>
    <xdr:to>
      <xdr:col>10</xdr:col>
      <xdr:colOff>2543649</xdr:colOff>
      <xdr:row>12</xdr:row>
      <xdr:rowOff>1960562</xdr:rowOff>
    </xdr:to>
    <xdr:pic>
      <xdr:nvPicPr>
        <xdr:cNvPr id="7" name="Imagen 6"/>
        <xdr:cNvPicPr>
          <a:picLocks noChangeAspect="1"/>
        </xdr:cNvPicPr>
      </xdr:nvPicPr>
      <xdr:blipFill>
        <a:blip xmlns:r="http://schemas.openxmlformats.org/officeDocument/2006/relationships" r:embed="rId5"/>
        <a:stretch>
          <a:fillRect/>
        </a:stretch>
      </xdr:blipFill>
      <xdr:spPr>
        <a:xfrm>
          <a:off x="16517938" y="7215188"/>
          <a:ext cx="2400774" cy="1912937"/>
        </a:xfrm>
        <a:prstGeom prst="rect">
          <a:avLst/>
        </a:prstGeom>
      </xdr:spPr>
    </xdr:pic>
    <xdr:clientData/>
  </xdr:twoCellAnchor>
  <xdr:twoCellAnchor editAs="oneCell">
    <xdr:from>
      <xdr:col>10</xdr:col>
      <xdr:colOff>95250</xdr:colOff>
      <xdr:row>13</xdr:row>
      <xdr:rowOff>71438</xdr:rowOff>
    </xdr:from>
    <xdr:to>
      <xdr:col>10</xdr:col>
      <xdr:colOff>2476500</xdr:colOff>
      <xdr:row>13</xdr:row>
      <xdr:rowOff>1175016</xdr:rowOff>
    </xdr:to>
    <xdr:pic>
      <xdr:nvPicPr>
        <xdr:cNvPr id="9" name="Imagen 8"/>
        <xdr:cNvPicPr>
          <a:picLocks noChangeAspect="1"/>
        </xdr:cNvPicPr>
      </xdr:nvPicPr>
      <xdr:blipFill>
        <a:blip xmlns:r="http://schemas.openxmlformats.org/officeDocument/2006/relationships" r:embed="rId6"/>
        <a:stretch>
          <a:fillRect/>
        </a:stretch>
      </xdr:blipFill>
      <xdr:spPr>
        <a:xfrm>
          <a:off x="16470313" y="10104438"/>
          <a:ext cx="2381250" cy="1103578"/>
        </a:xfrm>
        <a:prstGeom prst="rect">
          <a:avLst/>
        </a:prstGeom>
      </xdr:spPr>
    </xdr:pic>
    <xdr:clientData/>
  </xdr:twoCellAnchor>
  <xdr:twoCellAnchor editAs="oneCell">
    <xdr:from>
      <xdr:col>10</xdr:col>
      <xdr:colOff>87313</xdr:colOff>
      <xdr:row>14</xdr:row>
      <xdr:rowOff>71437</xdr:rowOff>
    </xdr:from>
    <xdr:to>
      <xdr:col>10</xdr:col>
      <xdr:colOff>2444750</xdr:colOff>
      <xdr:row>14</xdr:row>
      <xdr:rowOff>1461435</xdr:rowOff>
    </xdr:to>
    <xdr:pic>
      <xdr:nvPicPr>
        <xdr:cNvPr id="11" name="Imagen 10"/>
        <xdr:cNvPicPr>
          <a:picLocks noChangeAspect="1"/>
        </xdr:cNvPicPr>
      </xdr:nvPicPr>
      <xdr:blipFill>
        <a:blip xmlns:r="http://schemas.openxmlformats.org/officeDocument/2006/relationships" r:embed="rId7"/>
        <a:stretch>
          <a:fillRect/>
        </a:stretch>
      </xdr:blipFill>
      <xdr:spPr>
        <a:xfrm>
          <a:off x="16462376" y="12215812"/>
          <a:ext cx="2357437" cy="1389998"/>
        </a:xfrm>
        <a:prstGeom prst="rect">
          <a:avLst/>
        </a:prstGeom>
      </xdr:spPr>
    </xdr:pic>
    <xdr:clientData/>
  </xdr:twoCellAnchor>
  <xdr:twoCellAnchor editAs="oneCell">
    <xdr:from>
      <xdr:col>10</xdr:col>
      <xdr:colOff>0</xdr:colOff>
      <xdr:row>15</xdr:row>
      <xdr:rowOff>0</xdr:rowOff>
    </xdr:from>
    <xdr:to>
      <xdr:col>10</xdr:col>
      <xdr:colOff>2447786</xdr:colOff>
      <xdr:row>15</xdr:row>
      <xdr:rowOff>984250</xdr:rowOff>
    </xdr:to>
    <xdr:pic>
      <xdr:nvPicPr>
        <xdr:cNvPr id="12" name="Imagen 11"/>
        <xdr:cNvPicPr>
          <a:picLocks noChangeAspect="1"/>
        </xdr:cNvPicPr>
      </xdr:nvPicPr>
      <xdr:blipFill>
        <a:blip xmlns:r="http://schemas.openxmlformats.org/officeDocument/2006/relationships" r:embed="rId8"/>
        <a:stretch>
          <a:fillRect/>
        </a:stretch>
      </xdr:blipFill>
      <xdr:spPr>
        <a:xfrm>
          <a:off x="16375063" y="15009813"/>
          <a:ext cx="2447786" cy="984250"/>
        </a:xfrm>
        <a:prstGeom prst="rect">
          <a:avLst/>
        </a:prstGeom>
      </xdr:spPr>
    </xdr:pic>
    <xdr:clientData/>
  </xdr:twoCellAnchor>
  <xdr:twoCellAnchor editAs="oneCell">
    <xdr:from>
      <xdr:col>10</xdr:col>
      <xdr:colOff>55562</xdr:colOff>
      <xdr:row>17</xdr:row>
      <xdr:rowOff>24461</xdr:rowOff>
    </xdr:from>
    <xdr:to>
      <xdr:col>10</xdr:col>
      <xdr:colOff>2926887</xdr:colOff>
      <xdr:row>17</xdr:row>
      <xdr:rowOff>1944688</xdr:rowOff>
    </xdr:to>
    <xdr:pic>
      <xdr:nvPicPr>
        <xdr:cNvPr id="13" name="Imagen 12"/>
        <xdr:cNvPicPr>
          <a:picLocks noChangeAspect="1"/>
        </xdr:cNvPicPr>
      </xdr:nvPicPr>
      <xdr:blipFill>
        <a:blip xmlns:r="http://schemas.openxmlformats.org/officeDocument/2006/relationships" r:embed="rId9"/>
        <a:stretch>
          <a:fillRect/>
        </a:stretch>
      </xdr:blipFill>
      <xdr:spPr>
        <a:xfrm>
          <a:off x="16430625" y="16724961"/>
          <a:ext cx="2871325" cy="1920227"/>
        </a:xfrm>
        <a:prstGeom prst="rect">
          <a:avLst/>
        </a:prstGeom>
      </xdr:spPr>
    </xdr:pic>
    <xdr:clientData/>
  </xdr:twoCellAnchor>
  <xdr:twoCellAnchor editAs="oneCell">
    <xdr:from>
      <xdr:col>10</xdr:col>
      <xdr:colOff>301625</xdr:colOff>
      <xdr:row>17</xdr:row>
      <xdr:rowOff>2055813</xdr:rowOff>
    </xdr:from>
    <xdr:to>
      <xdr:col>10</xdr:col>
      <xdr:colOff>1809750</xdr:colOff>
      <xdr:row>17</xdr:row>
      <xdr:rowOff>2908231</xdr:rowOff>
    </xdr:to>
    <xdr:pic>
      <xdr:nvPicPr>
        <xdr:cNvPr id="14" name="Imagen 13"/>
        <xdr:cNvPicPr>
          <a:picLocks noChangeAspect="1"/>
        </xdr:cNvPicPr>
      </xdr:nvPicPr>
      <xdr:blipFill>
        <a:blip xmlns:r="http://schemas.openxmlformats.org/officeDocument/2006/relationships" r:embed="rId10"/>
        <a:stretch>
          <a:fillRect/>
        </a:stretch>
      </xdr:blipFill>
      <xdr:spPr>
        <a:xfrm>
          <a:off x="16676688" y="18756313"/>
          <a:ext cx="1508125" cy="852418"/>
        </a:xfrm>
        <a:prstGeom prst="rect">
          <a:avLst/>
        </a:prstGeom>
      </xdr:spPr>
    </xdr:pic>
    <xdr:clientData/>
  </xdr:twoCellAnchor>
  <xdr:twoCellAnchor editAs="oneCell">
    <xdr:from>
      <xdr:col>10</xdr:col>
      <xdr:colOff>0</xdr:colOff>
      <xdr:row>18</xdr:row>
      <xdr:rowOff>0</xdr:rowOff>
    </xdr:from>
    <xdr:to>
      <xdr:col>10</xdr:col>
      <xdr:colOff>2079625</xdr:colOff>
      <xdr:row>18</xdr:row>
      <xdr:rowOff>2225407</xdr:rowOff>
    </xdr:to>
    <xdr:pic>
      <xdr:nvPicPr>
        <xdr:cNvPr id="16" name="Imagen 15"/>
        <xdr:cNvPicPr>
          <a:picLocks noChangeAspect="1"/>
        </xdr:cNvPicPr>
      </xdr:nvPicPr>
      <xdr:blipFill>
        <a:blip xmlns:r="http://schemas.openxmlformats.org/officeDocument/2006/relationships" r:embed="rId11"/>
        <a:stretch>
          <a:fillRect/>
        </a:stretch>
      </xdr:blipFill>
      <xdr:spPr>
        <a:xfrm>
          <a:off x="16375063" y="21034375"/>
          <a:ext cx="2079625" cy="2225407"/>
        </a:xfrm>
        <a:prstGeom prst="rect">
          <a:avLst/>
        </a:prstGeom>
      </xdr:spPr>
    </xdr:pic>
    <xdr:clientData/>
  </xdr:twoCellAnchor>
  <xdr:twoCellAnchor editAs="oneCell">
    <xdr:from>
      <xdr:col>10</xdr:col>
      <xdr:colOff>0</xdr:colOff>
      <xdr:row>19</xdr:row>
      <xdr:rowOff>0</xdr:rowOff>
    </xdr:from>
    <xdr:to>
      <xdr:col>10</xdr:col>
      <xdr:colOff>1938696</xdr:colOff>
      <xdr:row>19</xdr:row>
      <xdr:rowOff>749873</xdr:rowOff>
    </xdr:to>
    <xdr:pic>
      <xdr:nvPicPr>
        <xdr:cNvPr id="17" name="Imagen 16"/>
        <xdr:cNvPicPr>
          <a:picLocks noChangeAspect="1"/>
        </xdr:cNvPicPr>
      </xdr:nvPicPr>
      <xdr:blipFill>
        <a:blip xmlns:r="http://schemas.openxmlformats.org/officeDocument/2006/relationships" r:embed="rId12"/>
        <a:stretch>
          <a:fillRect/>
        </a:stretch>
      </xdr:blipFill>
      <xdr:spPr>
        <a:xfrm>
          <a:off x="16375063" y="24455438"/>
          <a:ext cx="1938696" cy="749873"/>
        </a:xfrm>
        <a:prstGeom prst="rect">
          <a:avLst/>
        </a:prstGeom>
      </xdr:spPr>
    </xdr:pic>
    <xdr:clientData/>
  </xdr:twoCellAnchor>
  <xdr:twoCellAnchor editAs="oneCell">
    <xdr:from>
      <xdr:col>10</xdr:col>
      <xdr:colOff>39688</xdr:colOff>
      <xdr:row>20</xdr:row>
      <xdr:rowOff>174624</xdr:rowOff>
    </xdr:from>
    <xdr:to>
      <xdr:col>10</xdr:col>
      <xdr:colOff>3371768</xdr:colOff>
      <xdr:row>20</xdr:row>
      <xdr:rowOff>1777999</xdr:rowOff>
    </xdr:to>
    <xdr:pic>
      <xdr:nvPicPr>
        <xdr:cNvPr id="19" name="Imagen 18"/>
        <xdr:cNvPicPr>
          <a:picLocks noChangeAspect="1"/>
        </xdr:cNvPicPr>
      </xdr:nvPicPr>
      <xdr:blipFill>
        <a:blip xmlns:r="http://schemas.openxmlformats.org/officeDocument/2006/relationships" r:embed="rId13"/>
        <a:stretch>
          <a:fillRect/>
        </a:stretch>
      </xdr:blipFill>
      <xdr:spPr>
        <a:xfrm>
          <a:off x="16414751" y="25788937"/>
          <a:ext cx="3332080" cy="1603375"/>
        </a:xfrm>
        <a:prstGeom prst="rect">
          <a:avLst/>
        </a:prstGeom>
      </xdr:spPr>
    </xdr:pic>
    <xdr:clientData/>
  </xdr:twoCellAnchor>
  <xdr:twoCellAnchor editAs="oneCell">
    <xdr:from>
      <xdr:col>10</xdr:col>
      <xdr:colOff>39687</xdr:colOff>
      <xdr:row>21</xdr:row>
      <xdr:rowOff>79376</xdr:rowOff>
    </xdr:from>
    <xdr:to>
      <xdr:col>10</xdr:col>
      <xdr:colOff>3523165</xdr:colOff>
      <xdr:row>21</xdr:row>
      <xdr:rowOff>2144022</xdr:rowOff>
    </xdr:to>
    <xdr:pic>
      <xdr:nvPicPr>
        <xdr:cNvPr id="21" name="Imagen 20"/>
        <xdr:cNvPicPr>
          <a:picLocks noChangeAspect="1"/>
        </xdr:cNvPicPr>
      </xdr:nvPicPr>
      <xdr:blipFill>
        <a:blip xmlns:r="http://schemas.openxmlformats.org/officeDocument/2006/relationships" r:embed="rId14"/>
        <a:stretch>
          <a:fillRect/>
        </a:stretch>
      </xdr:blipFill>
      <xdr:spPr>
        <a:xfrm>
          <a:off x="16414750" y="28567064"/>
          <a:ext cx="3483478" cy="2064646"/>
        </a:xfrm>
        <a:prstGeom prst="rect">
          <a:avLst/>
        </a:prstGeom>
      </xdr:spPr>
    </xdr:pic>
    <xdr:clientData/>
  </xdr:twoCellAnchor>
  <xdr:twoCellAnchor editAs="oneCell">
    <xdr:from>
      <xdr:col>10</xdr:col>
      <xdr:colOff>71438</xdr:colOff>
      <xdr:row>22</xdr:row>
      <xdr:rowOff>25303</xdr:rowOff>
    </xdr:from>
    <xdr:to>
      <xdr:col>10</xdr:col>
      <xdr:colOff>2529295</xdr:colOff>
      <xdr:row>22</xdr:row>
      <xdr:rowOff>1493419</xdr:rowOff>
    </xdr:to>
    <xdr:pic>
      <xdr:nvPicPr>
        <xdr:cNvPr id="22" name="Imagen 21"/>
        <xdr:cNvPicPr>
          <a:picLocks noChangeAspect="1"/>
        </xdr:cNvPicPr>
      </xdr:nvPicPr>
      <xdr:blipFill>
        <a:blip xmlns:r="http://schemas.openxmlformats.org/officeDocument/2006/relationships" r:embed="rId15"/>
        <a:stretch>
          <a:fillRect/>
        </a:stretch>
      </xdr:blipFill>
      <xdr:spPr>
        <a:xfrm>
          <a:off x="16446501" y="31505428"/>
          <a:ext cx="2457857" cy="1468116"/>
        </a:xfrm>
        <a:prstGeom prst="rect">
          <a:avLst/>
        </a:prstGeom>
      </xdr:spPr>
    </xdr:pic>
    <xdr:clientData/>
  </xdr:twoCellAnchor>
  <xdr:twoCellAnchor editAs="oneCell">
    <xdr:from>
      <xdr:col>10</xdr:col>
      <xdr:colOff>0</xdr:colOff>
      <xdr:row>23</xdr:row>
      <xdr:rowOff>0</xdr:rowOff>
    </xdr:from>
    <xdr:to>
      <xdr:col>10</xdr:col>
      <xdr:colOff>1373187</xdr:colOff>
      <xdr:row>23</xdr:row>
      <xdr:rowOff>1164562</xdr:rowOff>
    </xdr:to>
    <xdr:pic>
      <xdr:nvPicPr>
        <xdr:cNvPr id="23" name="Imagen 22"/>
        <xdr:cNvPicPr>
          <a:picLocks noChangeAspect="1"/>
        </xdr:cNvPicPr>
      </xdr:nvPicPr>
      <xdr:blipFill>
        <a:blip xmlns:r="http://schemas.openxmlformats.org/officeDocument/2006/relationships" r:embed="rId16"/>
        <a:stretch>
          <a:fillRect/>
        </a:stretch>
      </xdr:blipFill>
      <xdr:spPr>
        <a:xfrm>
          <a:off x="16375063" y="34155063"/>
          <a:ext cx="1373187" cy="1164562"/>
        </a:xfrm>
        <a:prstGeom prst="rect">
          <a:avLst/>
        </a:prstGeom>
      </xdr:spPr>
    </xdr:pic>
    <xdr:clientData/>
  </xdr:twoCellAnchor>
  <xdr:twoCellAnchor editAs="oneCell">
    <xdr:from>
      <xdr:col>10</xdr:col>
      <xdr:colOff>47623</xdr:colOff>
      <xdr:row>24</xdr:row>
      <xdr:rowOff>101554</xdr:rowOff>
    </xdr:from>
    <xdr:to>
      <xdr:col>10</xdr:col>
      <xdr:colOff>3692572</xdr:colOff>
      <xdr:row>24</xdr:row>
      <xdr:rowOff>1904999</xdr:rowOff>
    </xdr:to>
    <xdr:pic>
      <xdr:nvPicPr>
        <xdr:cNvPr id="24" name="Imagen 23"/>
        <xdr:cNvPicPr>
          <a:picLocks noChangeAspect="1"/>
        </xdr:cNvPicPr>
      </xdr:nvPicPr>
      <xdr:blipFill>
        <a:blip xmlns:r="http://schemas.openxmlformats.org/officeDocument/2006/relationships" r:embed="rId17"/>
        <a:stretch>
          <a:fillRect/>
        </a:stretch>
      </xdr:blipFill>
      <xdr:spPr>
        <a:xfrm>
          <a:off x="16422686" y="36018742"/>
          <a:ext cx="3644949" cy="18034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Normal="100" zoomScalePageLayoutView="140" workbookViewId="0">
      <selection activeCell="K25" sqref="K25"/>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48.87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7</v>
      </c>
      <c r="D3" s="87"/>
      <c r="F3" s="79">
        <v>42410</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76.5" customHeight="1" x14ac:dyDescent="0.25">
      <c r="A10" s="12" t="str">
        <f>IF(OR(B10&lt;&gt;"",J10&lt;&gt;""),"IMG01","")</f>
        <v>IMG01</v>
      </c>
      <c r="B10" s="62" t="s">
        <v>191</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CN_07_03_CO_IMG01_small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CN_07_03_CO_IMG01_zoom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s="64" t="s">
        <v>194</v>
      </c>
      <c r="O10" s="2" t="str">
        <f>'Definición técnica de imagenes'!A12</f>
        <v>M12D</v>
      </c>
    </row>
    <row r="11" spans="1:16" s="11" customFormat="1" ht="151.5" customHeight="1" x14ac:dyDescent="0.25">
      <c r="A11" s="12" t="str">
        <f t="shared" ref="A11:A18" si="3">IF(OR(B11&lt;&gt;"",J11&lt;&gt;""),CONCATENATE(LEFT(A10,3),IF(MID(A10,4,2)+1&lt;10,CONCATENATE("0",MID(A10,4,2)+1))),"")</f>
        <v>IMG02</v>
      </c>
      <c r="B11" s="62">
        <v>274472132</v>
      </c>
      <c r="C11" s="20" t="str">
        <f t="shared" si="0"/>
        <v>Cuaderno de Estudio</v>
      </c>
      <c r="D11" s="63" t="s">
        <v>192</v>
      </c>
      <c r="E11" s="63" t="s">
        <v>153</v>
      </c>
      <c r="F11" s="13" t="str">
        <f t="shared" ref="F11:F74" si="4">IF(OR(B11&lt;&gt;"",J11&lt;&gt;""),CONCATENATE($C$7,"_",$A11,IF($G$4="Cuaderno de Estudio","_small",CONCATENATE(IF(I11="","","n"),IF(LEFT($G$5,1)="F",".jpg",".png")))),"")</f>
        <v>CN_07_03_CO_IMG02_small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CN_07_03_CO_IMG02_zoom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196</v>
      </c>
      <c r="K11" s="65" t="s">
        <v>195</v>
      </c>
      <c r="O11" s="2" t="str">
        <f>'Definición técnica de imagenes'!A13</f>
        <v>M101</v>
      </c>
    </row>
    <row r="12" spans="1:16" s="11" customFormat="1" ht="170.25" customHeight="1" x14ac:dyDescent="0.25">
      <c r="A12" s="12" t="str">
        <f t="shared" si="3"/>
        <v>IMG03</v>
      </c>
      <c r="B12" s="62">
        <v>301945316</v>
      </c>
      <c r="C12" s="20" t="str">
        <f t="shared" si="0"/>
        <v>Cuaderno de Estudio</v>
      </c>
      <c r="D12" s="63" t="s">
        <v>192</v>
      </c>
      <c r="E12" s="63" t="s">
        <v>153</v>
      </c>
      <c r="F12" s="13" t="str">
        <f t="shared" si="4"/>
        <v>CN_07_03_CO_IMG03_small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CN_07_03_CO_IMG03_zoom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197</v>
      </c>
      <c r="K12" s="64" t="s">
        <v>198</v>
      </c>
      <c r="O12" s="2" t="str">
        <f>'Definición técnica de imagenes'!A18</f>
        <v>Diaporama F1</v>
      </c>
    </row>
    <row r="13" spans="1:16" s="11" customFormat="1" ht="225.75" customHeight="1" x14ac:dyDescent="0.25">
      <c r="A13" s="12" t="str">
        <f t="shared" si="3"/>
        <v>IMG04</v>
      </c>
      <c r="B13" s="62" t="s">
        <v>201</v>
      </c>
      <c r="C13" s="20" t="str">
        <f t="shared" si="0"/>
        <v>Cuaderno de Estudio</v>
      </c>
      <c r="D13" s="63" t="s">
        <v>192</v>
      </c>
      <c r="E13" s="63" t="s">
        <v>153</v>
      </c>
      <c r="F13" s="13" t="str">
        <f t="shared" si="4"/>
        <v>CN_07_03_CO_IMG04_small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CN_07_03_CO_IMG04_zoom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199</v>
      </c>
      <c r="K13" s="64" t="s">
        <v>200</v>
      </c>
      <c r="O13" s="2" t="str">
        <f>'Definición técnica de imagenes'!A19</f>
        <v>F4</v>
      </c>
    </row>
    <row r="14" spans="1:16" s="11" customFormat="1" ht="166.5" customHeight="1" x14ac:dyDescent="0.25">
      <c r="A14" s="12" t="str">
        <f t="shared" si="3"/>
        <v>IMG05</v>
      </c>
      <c r="B14" s="62" t="s">
        <v>202</v>
      </c>
      <c r="C14" s="20" t="str">
        <f t="shared" si="0"/>
        <v>Cuaderno de Estudio</v>
      </c>
      <c r="D14" s="63" t="s">
        <v>192</v>
      </c>
      <c r="E14" s="63" t="s">
        <v>153</v>
      </c>
      <c r="F14" s="13" t="str">
        <f t="shared" si="4"/>
        <v>CN_07_03_CO_IMG05_small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CN_07_03_CO_IMG05_zoom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203</v>
      </c>
      <c r="K14" s="64" t="s">
        <v>204</v>
      </c>
      <c r="O14" s="2" t="str">
        <f>'Definición técnica de imagenes'!A22</f>
        <v>F6</v>
      </c>
    </row>
    <row r="15" spans="1:16" s="11" customFormat="1" ht="225.75" customHeight="1" x14ac:dyDescent="0.25">
      <c r="A15" s="12" t="str">
        <f t="shared" si="3"/>
        <v>IMG06</v>
      </c>
      <c r="B15" s="62" t="s">
        <v>205</v>
      </c>
      <c r="C15" s="20" t="str">
        <f t="shared" si="0"/>
        <v>Cuaderno de Estudio</v>
      </c>
      <c r="D15" s="63" t="s">
        <v>192</v>
      </c>
      <c r="E15" s="63" t="s">
        <v>153</v>
      </c>
      <c r="F15" s="13" t="str">
        <f t="shared" si="4"/>
        <v>CN_07_03_CO_IMG06_small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CN_07_03_CO_IMG06_zoom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206</v>
      </c>
      <c r="K15" s="66" t="s">
        <v>207</v>
      </c>
      <c r="O15" s="2" t="str">
        <f>'Definición técnica de imagenes'!A24</f>
        <v>F6B</v>
      </c>
    </row>
    <row r="16" spans="1:16" s="11" customFormat="1" ht="111" customHeight="1" x14ac:dyDescent="0.3">
      <c r="A16" s="12" t="str">
        <f t="shared" si="3"/>
        <v>IMG07</v>
      </c>
      <c r="B16" s="62" t="s">
        <v>208</v>
      </c>
      <c r="C16" s="20" t="str">
        <f t="shared" si="0"/>
        <v>Cuaderno de Estudio</v>
      </c>
      <c r="D16" s="63" t="s">
        <v>192</v>
      </c>
      <c r="E16" s="63" t="s">
        <v>153</v>
      </c>
      <c r="F16" s="13" t="str">
        <f t="shared" si="4"/>
        <v>CN_07_03_CO_IMG07_small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CN_07_03_CO_IMG07_zoom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209</v>
      </c>
      <c r="K16" s="68" t="s">
        <v>210</v>
      </c>
      <c r="O16" s="2" t="str">
        <f>'Definición técnica de imagenes'!A25</f>
        <v>F7</v>
      </c>
    </row>
    <row r="17" spans="1:15" s="11" customFormat="1" ht="21.75" customHeight="1" x14ac:dyDescent="0.25">
      <c r="A17" s="12" t="str">
        <f t="shared" si="3"/>
        <v>IMG08</v>
      </c>
      <c r="B17" s="62">
        <v>118969669</v>
      </c>
      <c r="C17" s="20" t="str">
        <f t="shared" si="0"/>
        <v>Cuaderno de Estudio</v>
      </c>
      <c r="D17" s="63" t="s">
        <v>211</v>
      </c>
      <c r="E17" s="63" t="s">
        <v>153</v>
      </c>
      <c r="F17" s="13" t="str">
        <f t="shared" si="4"/>
        <v>CN_07_03_CO_IMG08_small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CN_07_03_CO_IMG08_zoom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212</v>
      </c>
      <c r="K17" s="66"/>
      <c r="O17" s="2" t="str">
        <f>'Definición técnica de imagenes'!A27</f>
        <v>F7B</v>
      </c>
    </row>
    <row r="18" spans="1:15" s="11" customFormat="1" ht="341.25" customHeight="1" x14ac:dyDescent="0.25">
      <c r="A18" s="12" t="str">
        <f t="shared" si="3"/>
        <v>IMG09</v>
      </c>
      <c r="B18" s="62" t="s">
        <v>213</v>
      </c>
      <c r="C18" s="20" t="str">
        <f t="shared" si="0"/>
        <v>Cuaderno de Estudio</v>
      </c>
      <c r="D18" s="63" t="s">
        <v>192</v>
      </c>
      <c r="E18" s="63" t="s">
        <v>153</v>
      </c>
      <c r="F18" s="13" t="str">
        <f t="shared" si="4"/>
        <v>CN_07_03_CO_IMG09_small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CN_07_03_CO_IMG09_zoom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212</v>
      </c>
      <c r="K18" s="66" t="s">
        <v>214</v>
      </c>
      <c r="O18" s="2" t="str">
        <f>'Definición técnica de imagenes'!A30</f>
        <v>F8</v>
      </c>
    </row>
    <row r="19" spans="1:15" s="11" customFormat="1" ht="269.25" customHeight="1" x14ac:dyDescent="0.3">
      <c r="A19" s="12" t="str">
        <f t="shared" ref="A19:A50" si="6">IF(OR(B19&lt;&gt;"",J19&lt;&gt;""),CONCATENATE(LEFT(A18,3),IF(MID(A18,4,2)+1&lt;10,CONCATENATE("0",MID(A18,4,2)+1),MID(A18,4,2)+1)),"")</f>
        <v>IMG10</v>
      </c>
      <c r="B19" s="62" t="s">
        <v>215</v>
      </c>
      <c r="C19" s="20" t="str">
        <f t="shared" si="0"/>
        <v>Cuaderno de Estudio</v>
      </c>
      <c r="D19" s="63" t="s">
        <v>192</v>
      </c>
      <c r="E19" s="63" t="s">
        <v>153</v>
      </c>
      <c r="F19" s="13" t="str">
        <f t="shared" si="4"/>
        <v>CN_07_03_CO_IMG10_small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CN_07_03_CO_IMG10_zoom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216</v>
      </c>
      <c r="K19" s="68" t="s">
        <v>217</v>
      </c>
      <c r="O19" s="2" t="str">
        <f>'Definición técnica de imagenes'!A31</f>
        <v>F10</v>
      </c>
    </row>
    <row r="20" spans="1:15" s="11" customFormat="1" ht="91.5" customHeight="1" x14ac:dyDescent="0.25">
      <c r="A20" s="12" t="str">
        <f t="shared" si="6"/>
        <v>IMG11</v>
      </c>
      <c r="B20" s="62" t="s">
        <v>218</v>
      </c>
      <c r="C20" s="20" t="str">
        <f t="shared" si="0"/>
        <v>Cuaderno de Estudio</v>
      </c>
      <c r="D20" s="63" t="s">
        <v>192</v>
      </c>
      <c r="E20" s="63" t="s">
        <v>153</v>
      </c>
      <c r="F20" s="13" t="str">
        <f t="shared" si="4"/>
        <v>CN_07_03_CO_IMG11_small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CN_07_03_CO_IMG11_zoom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219</v>
      </c>
      <c r="K20" s="66" t="s">
        <v>220</v>
      </c>
      <c r="O20" s="2" t="str">
        <f>'Definición técnica de imagenes'!A32</f>
        <v>F10B</v>
      </c>
    </row>
    <row r="21" spans="1:15" s="11" customFormat="1" ht="226.5" customHeight="1" x14ac:dyDescent="0.25">
      <c r="A21" s="12" t="str">
        <f t="shared" si="6"/>
        <v>IMG12</v>
      </c>
      <c r="B21" s="62">
        <v>180124973</v>
      </c>
      <c r="C21" s="20" t="str">
        <f t="shared" si="0"/>
        <v>Cuaderno de Estudio</v>
      </c>
      <c r="D21" s="63" t="s">
        <v>192</v>
      </c>
      <c r="E21" s="63" t="s">
        <v>153</v>
      </c>
      <c r="F21" s="13" t="str">
        <f t="shared" si="4"/>
        <v>CN_07_03_CO_IMG12_small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CN_07_03_CO_IMG12_zoom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221</v>
      </c>
      <c r="K21" s="66" t="s">
        <v>222</v>
      </c>
      <c r="O21" s="2" t="str">
        <f>'Definición técnica de imagenes'!A33</f>
        <v>F11</v>
      </c>
    </row>
    <row r="22" spans="1:15" s="11" customFormat="1" ht="235.5" customHeight="1" x14ac:dyDescent="0.25">
      <c r="A22" s="12" t="str">
        <f t="shared" si="6"/>
        <v>IMG13</v>
      </c>
      <c r="B22" s="62" t="s">
        <v>223</v>
      </c>
      <c r="C22" s="20" t="str">
        <f t="shared" si="0"/>
        <v>Cuaderno de Estudio</v>
      </c>
      <c r="D22" s="63" t="s">
        <v>192</v>
      </c>
      <c r="E22" s="63" t="s">
        <v>153</v>
      </c>
      <c r="F22" s="13" t="str">
        <f t="shared" si="4"/>
        <v>CN_07_03_CO_IMG13_small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CN_07_03_CO_IMG13_zoom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224</v>
      </c>
      <c r="K22" s="66" t="s">
        <v>225</v>
      </c>
      <c r="O22" s="2" t="str">
        <f>'Definición técnica de imagenes'!A34</f>
        <v>F12</v>
      </c>
    </row>
    <row r="23" spans="1:15" s="11" customFormat="1" ht="210.75" customHeight="1" x14ac:dyDescent="0.25">
      <c r="A23" s="12" t="str">
        <f t="shared" si="6"/>
        <v>IMG14</v>
      </c>
      <c r="B23" s="62" t="s">
        <v>226</v>
      </c>
      <c r="C23" s="20" t="str">
        <f t="shared" si="0"/>
        <v>Cuaderno de Estudio</v>
      </c>
      <c r="D23" s="63" t="s">
        <v>192</v>
      </c>
      <c r="E23" s="63" t="s">
        <v>153</v>
      </c>
      <c r="F23" s="13" t="str">
        <f t="shared" si="4"/>
        <v>CN_07_03_CO_IMG14_small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CN_07_03_CO_IMG14_zoom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227</v>
      </c>
      <c r="K23" s="64" t="s">
        <v>230</v>
      </c>
      <c r="O23" s="2" t="str">
        <f>'Definición técnica de imagenes'!A35</f>
        <v>F13</v>
      </c>
    </row>
    <row r="24" spans="1:15" s="11" customFormat="1" ht="138.75" customHeight="1" x14ac:dyDescent="0.25">
      <c r="A24" s="12" t="str">
        <f t="shared" si="6"/>
        <v>IMG15</v>
      </c>
      <c r="B24" s="62" t="s">
        <v>228</v>
      </c>
      <c r="C24" s="20" t="str">
        <f t="shared" si="0"/>
        <v>Cuaderno de Estudio</v>
      </c>
      <c r="D24" s="63" t="s">
        <v>192</v>
      </c>
      <c r="E24" s="63" t="s">
        <v>153</v>
      </c>
      <c r="F24" s="13" t="str">
        <f t="shared" si="4"/>
        <v>CN_07_03_CO_IMG15_small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CN_07_03_CO_IMG15_zoom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229</v>
      </c>
      <c r="K24" s="65" t="s">
        <v>231</v>
      </c>
      <c r="O24" s="2" t="str">
        <f>'Definición técnica de imagenes'!A37</f>
        <v>F13B</v>
      </c>
    </row>
    <row r="25" spans="1:15" s="11" customFormat="1" ht="268.5" customHeight="1" x14ac:dyDescent="0.25">
      <c r="A25" s="12" t="str">
        <f t="shared" si="6"/>
        <v>IMG16</v>
      </c>
      <c r="B25" s="62" t="s">
        <v>233</v>
      </c>
      <c r="C25" s="20" t="str">
        <f t="shared" si="0"/>
        <v>Cuaderno de Estudio</v>
      </c>
      <c r="D25" s="63" t="s">
        <v>192</v>
      </c>
      <c r="E25" s="63" t="s">
        <v>153</v>
      </c>
      <c r="F25" s="13" t="str">
        <f t="shared" si="4"/>
        <v>CN_07_03_CO_IMG16_small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CN_07_03_CO_IMG16_zoom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232</v>
      </c>
      <c r="K25" s="64" t="s">
        <v>234</v>
      </c>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diego m.</cp:lastModifiedBy>
  <dcterms:created xsi:type="dcterms:W3CDTF">2014-07-01T23:43:25Z</dcterms:created>
  <dcterms:modified xsi:type="dcterms:W3CDTF">2016-02-11T03:16:25Z</dcterms:modified>
</cp:coreProperties>
</file>